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6" sheetId="1" r:id="rId1"/>
  </sheets>
  <externalReferences>
    <externalReference r:id="rId2"/>
  </externalReferences>
  <definedNames>
    <definedName name="_xlnm.Print_Area" localSheetId="0">'6'!$A$1:$M$43</definedName>
    <definedName name="чай">#REF!</definedName>
    <definedName name="яблоки" localSheetId="0">#REF!</definedName>
    <definedName name="яблоки">#REF!</definedName>
  </definedNames>
  <calcPr calcId="145621"/>
</workbook>
</file>

<file path=xl/calcChain.xml><?xml version="1.0" encoding="utf-8"?>
<calcChain xmlns="http://schemas.openxmlformats.org/spreadsheetml/2006/main">
  <c r="I40" i="1" l="1"/>
  <c r="L40" i="1" s="1"/>
  <c r="H40" i="1"/>
  <c r="K40" i="1" s="1"/>
  <c r="I39" i="1"/>
  <c r="L39" i="1" s="1"/>
  <c r="H39" i="1"/>
  <c r="K39" i="1" s="1"/>
  <c r="I38" i="1"/>
  <c r="L38" i="1" s="1"/>
  <c r="H38" i="1"/>
  <c r="K38" i="1" s="1"/>
  <c r="I37" i="1"/>
  <c r="L37" i="1" s="1"/>
  <c r="H37" i="1"/>
  <c r="K37" i="1" s="1"/>
  <c r="I36" i="1"/>
  <c r="L36" i="1" s="1"/>
  <c r="H36" i="1"/>
  <c r="K36" i="1" s="1"/>
  <c r="I35" i="1"/>
  <c r="L35" i="1" s="1"/>
  <c r="H35" i="1"/>
  <c r="K35" i="1" s="1"/>
  <c r="I34" i="1"/>
  <c r="L34" i="1" s="1"/>
  <c r="H34" i="1"/>
  <c r="K34" i="1" s="1"/>
  <c r="I33" i="1"/>
  <c r="L33" i="1" s="1"/>
  <c r="H33" i="1"/>
  <c r="K33" i="1" s="1"/>
  <c r="I32" i="1"/>
  <c r="L32" i="1" s="1"/>
  <c r="H32" i="1"/>
  <c r="K32" i="1" s="1"/>
  <c r="I31" i="1"/>
  <c r="L31" i="1" s="1"/>
  <c r="H31" i="1"/>
  <c r="K31" i="1" s="1"/>
  <c r="I30" i="1"/>
  <c r="L30" i="1" s="1"/>
  <c r="H30" i="1"/>
  <c r="K30" i="1" s="1"/>
  <c r="I29" i="1"/>
  <c r="L29" i="1" s="1"/>
  <c r="H29" i="1"/>
  <c r="K29" i="1" s="1"/>
  <c r="I28" i="1"/>
  <c r="L28" i="1" s="1"/>
  <c r="H28" i="1"/>
  <c r="K28" i="1" s="1"/>
  <c r="I27" i="1"/>
  <c r="L27" i="1" s="1"/>
  <c r="H27" i="1"/>
  <c r="K27" i="1" s="1"/>
  <c r="I26" i="1"/>
  <c r="L26" i="1" s="1"/>
  <c r="H26" i="1"/>
  <c r="K26" i="1" s="1"/>
  <c r="I25" i="1"/>
  <c r="L25" i="1" s="1"/>
  <c r="H25" i="1"/>
  <c r="K25" i="1" s="1"/>
  <c r="I24" i="1"/>
  <c r="L24" i="1" s="1"/>
  <c r="H24" i="1"/>
  <c r="K24" i="1" s="1"/>
  <c r="I23" i="1"/>
  <c r="L23" i="1" s="1"/>
  <c r="H23" i="1"/>
  <c r="K23" i="1" s="1"/>
  <c r="I22" i="1"/>
  <c r="L22" i="1" s="1"/>
  <c r="H22" i="1"/>
  <c r="K22" i="1" s="1"/>
  <c r="I21" i="1"/>
  <c r="L21" i="1" s="1"/>
  <c r="H21" i="1"/>
  <c r="K21" i="1" s="1"/>
  <c r="I20" i="1"/>
  <c r="L20" i="1" s="1"/>
  <c r="H20" i="1"/>
  <c r="K20" i="1" s="1"/>
  <c r="I19" i="1"/>
  <c r="L19" i="1" s="1"/>
  <c r="H19" i="1"/>
  <c r="K19" i="1" s="1"/>
  <c r="I18" i="1"/>
  <c r="L18" i="1" s="1"/>
  <c r="H18" i="1"/>
  <c r="K18" i="1" s="1"/>
  <c r="I17" i="1"/>
  <c r="L17" i="1" s="1"/>
  <c r="H17" i="1"/>
  <c r="K17" i="1" s="1"/>
  <c r="I16" i="1"/>
  <c r="L16" i="1" s="1"/>
  <c r="H16" i="1"/>
  <c r="K16" i="1" s="1"/>
  <c r="I15" i="1"/>
  <c r="L15" i="1" s="1"/>
  <c r="H15" i="1"/>
  <c r="K15" i="1" s="1"/>
  <c r="I14" i="1"/>
  <c r="L14" i="1" s="1"/>
  <c r="H14" i="1"/>
  <c r="K14" i="1" s="1"/>
  <c r="I13" i="1"/>
  <c r="L13" i="1" s="1"/>
  <c r="H13" i="1"/>
  <c r="K13" i="1" s="1"/>
  <c r="I12" i="1"/>
  <c r="L12" i="1" s="1"/>
  <c r="H12" i="1"/>
  <c r="K12" i="1" s="1"/>
  <c r="I11" i="1"/>
  <c r="L11" i="1" s="1"/>
  <c r="H11" i="1"/>
  <c r="K11" i="1" s="1"/>
  <c r="I10" i="1"/>
  <c r="L10" i="1" s="1"/>
  <c r="H10" i="1"/>
  <c r="K10" i="1" s="1"/>
  <c r="I9" i="1"/>
  <c r="L9" i="1" s="1"/>
  <c r="H9" i="1"/>
  <c r="K9" i="1" s="1"/>
  <c r="K41" i="1" s="1"/>
  <c r="L41" i="1" l="1"/>
</calcChain>
</file>

<file path=xl/sharedStrings.xml><?xml version="1.0" encoding="utf-8"?>
<sst xmlns="http://schemas.openxmlformats.org/spreadsheetml/2006/main" count="52" uniqueCount="52">
  <si>
    <t>ГКОУ  РД"Кубинская СОШ Лакского района"</t>
  </si>
  <si>
    <t>Утверждаю</t>
  </si>
  <si>
    <t>Количество довольствующихся-73 чел.</t>
  </si>
  <si>
    <t>Магомедов З.З.________________________</t>
  </si>
  <si>
    <t>МЕНЮ-ТРЕБОВАНИЕ</t>
  </si>
  <si>
    <t>Наименование и количество продуктов питания,подлежащего на  1 чел. 06 сентября  2024г.</t>
  </si>
  <si>
    <t>Итого на 1 чел.(кг)</t>
  </si>
  <si>
    <t>Итого к выдаче (кг)</t>
  </si>
  <si>
    <t>Цена, руб.</t>
  </si>
  <si>
    <t xml:space="preserve">Сумма на 1чел. </t>
  </si>
  <si>
    <t>Сумма</t>
  </si>
  <si>
    <t xml:space="preserve">Суп с макарон на к/б </t>
  </si>
  <si>
    <t>плов с мясом</t>
  </si>
  <si>
    <t>Хлеб</t>
  </si>
  <si>
    <t>Сырники</t>
  </si>
  <si>
    <t>Чай с сахаром</t>
  </si>
  <si>
    <t>молоко</t>
  </si>
  <si>
    <t>макароны</t>
  </si>
  <si>
    <t xml:space="preserve">рис </t>
  </si>
  <si>
    <t>горох шлифованый</t>
  </si>
  <si>
    <t>крупа пшено</t>
  </si>
  <si>
    <t>крупа гречневая</t>
  </si>
  <si>
    <t>мука пшенич</t>
  </si>
  <si>
    <t>картофель</t>
  </si>
  <si>
    <t>лук</t>
  </si>
  <si>
    <t>морковь</t>
  </si>
  <si>
    <t>капуста</t>
  </si>
  <si>
    <t>свекла свежая</t>
  </si>
  <si>
    <t>хлеб белый</t>
  </si>
  <si>
    <t>цыплята бройлер.</t>
  </si>
  <si>
    <t>мясо-говядина</t>
  </si>
  <si>
    <t>соль</t>
  </si>
  <si>
    <t xml:space="preserve">яйцо </t>
  </si>
  <si>
    <t>пряники</t>
  </si>
  <si>
    <t>чай</t>
  </si>
  <si>
    <t>сахар песок</t>
  </si>
  <si>
    <t>масло раст.</t>
  </si>
  <si>
    <t>сок абрикосовый</t>
  </si>
  <si>
    <t>сосиски молочные</t>
  </si>
  <si>
    <t>яблоки</t>
  </si>
  <si>
    <t>бананы</t>
  </si>
  <si>
    <t>дрожжи сухие</t>
  </si>
  <si>
    <t>масло сливочное</t>
  </si>
  <si>
    <t>минтай свежемор.</t>
  </si>
  <si>
    <t>какао-порошок</t>
  </si>
  <si>
    <t>сыр полутв.</t>
  </si>
  <si>
    <t>сметана 15%</t>
  </si>
  <si>
    <t>творог</t>
  </si>
  <si>
    <t>Принял  повар</t>
  </si>
  <si>
    <t>____________</t>
  </si>
  <si>
    <t>Врач (диетолог)_______________</t>
  </si>
  <si>
    <t>Выдал кладовщик______________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</si>
</sst>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 applyBorder="0">
      <alignment horizontal="center" textRotation="255"/>
    </xf>
  </cellStyleXfs>
  <cellXfs count="5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0" fillId="2" borderId="0" xfId="0" applyFill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2" borderId="2" xfId="0" applyFont="1" applyFill="1" applyBorder="1" applyAlignment="1">
      <alignment horizontal="center" vertical="center"/>
    </xf>
    <xf numFmtId="2" fontId="11" fillId="0" borderId="2" xfId="0" applyNumberFormat="1" applyFont="1" applyBorder="1"/>
    <xf numFmtId="2" fontId="0" fillId="0" borderId="2" xfId="0" applyNumberFormat="1" applyBorder="1"/>
    <xf numFmtId="1" fontId="10" fillId="2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/>
    <xf numFmtId="0" fontId="0" fillId="0" borderId="3" xfId="0" applyFont="1" applyFill="1" applyBorder="1"/>
    <xf numFmtId="0" fontId="11" fillId="2" borderId="3" xfId="0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2" borderId="0" xfId="0" applyFont="1" applyFill="1" applyBorder="1" applyAlignment="1">
      <alignment horizontal="center" vertical="center"/>
    </xf>
    <xf numFmtId="0" fontId="0" fillId="2" borderId="0" xfId="0" applyFill="1"/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0;&#1091;&#1073;&#1080;&#1085;&#1089;&#1082;&#1072;&#1103;%20&#1057;&#1054;&#1064;%20%20&#1075;&#1086;&#1088;&#1103;&#1095;&#1077;&#1077;%20&#1088;&#1072;&#1089;&#1095;&#1077;&#1090;%20&#1089;&#1077;&#1085;-&#1076;&#1077;&#1082;%20%202024%20&#1051;&#1077;&#1081;&#1083;&#1072;%20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"/>
      <sheetName val="6"/>
      <sheetName val="9"/>
      <sheetName val="10"/>
      <sheetName val="11"/>
      <sheetName val="12"/>
      <sheetName val="13"/>
      <sheetName val="о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Normal="100" workbookViewId="0">
      <selection sqref="A1:N4"/>
    </sheetView>
  </sheetViews>
  <sheetFormatPr defaultRowHeight="15" x14ac:dyDescent="0.25"/>
  <cols>
    <col min="1" max="1" width="21.7109375" customWidth="1"/>
    <col min="2" max="2" width="9.7109375" style="51" customWidth="1"/>
    <col min="3" max="7" width="9.7109375" customWidth="1"/>
    <col min="8" max="9" width="7.7109375" customWidth="1"/>
    <col min="10" max="10" width="7.7109375" style="3" customWidth="1"/>
    <col min="11" max="12" width="7.7109375" customWidth="1"/>
  </cols>
  <sheetData>
    <row r="1" spans="1:14" ht="18.75" x14ac:dyDescent="0.3">
      <c r="A1" s="1" t="s">
        <v>0</v>
      </c>
      <c r="B1" s="1"/>
      <c r="C1" s="1"/>
      <c r="D1" s="1"/>
      <c r="E1" s="1"/>
      <c r="H1" s="2" t="s">
        <v>1</v>
      </c>
    </row>
    <row r="2" spans="1:14" x14ac:dyDescent="0.25">
      <c r="B2"/>
      <c r="H2" s="4"/>
    </row>
    <row r="3" spans="1:14" ht="15.75" x14ac:dyDescent="0.25">
      <c r="A3" s="5" t="s">
        <v>2</v>
      </c>
      <c r="B3" s="5"/>
      <c r="C3" s="5"/>
      <c r="D3" s="5"/>
      <c r="H3" s="6" t="s">
        <v>3</v>
      </c>
      <c r="I3" s="7"/>
      <c r="J3" s="7"/>
      <c r="K3" s="7"/>
      <c r="L3" s="7"/>
      <c r="M3" s="7"/>
      <c r="N3" s="7"/>
    </row>
    <row r="4" spans="1:14" x14ac:dyDescent="0.25">
      <c r="A4" s="8"/>
      <c r="B4" s="8"/>
      <c r="C4" s="8"/>
      <c r="D4" s="8"/>
      <c r="H4" s="9"/>
      <c r="I4" s="9"/>
      <c r="J4" s="9"/>
      <c r="K4" s="9"/>
      <c r="L4" s="9"/>
      <c r="M4" s="9"/>
      <c r="N4" s="9"/>
    </row>
    <row r="6" spans="1:14" ht="19.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4" ht="15" customHeight="1" x14ac:dyDescent="0.25">
      <c r="A7" s="12"/>
      <c r="B7" s="13"/>
      <c r="C7" s="14"/>
      <c r="D7" s="14"/>
      <c r="E7" s="14"/>
      <c r="F7" s="14"/>
      <c r="G7" s="14"/>
      <c r="H7" s="15" t="s">
        <v>6</v>
      </c>
      <c r="I7" s="15" t="s">
        <v>7</v>
      </c>
      <c r="J7" s="16" t="s">
        <v>8</v>
      </c>
      <c r="K7" s="16" t="s">
        <v>9</v>
      </c>
      <c r="L7" s="17" t="s">
        <v>10</v>
      </c>
    </row>
    <row r="8" spans="1:14" ht="57.75" customHeight="1" x14ac:dyDescent="0.25">
      <c r="A8" s="18"/>
      <c r="B8" s="19" t="s">
        <v>11</v>
      </c>
      <c r="C8" s="19" t="s">
        <v>12</v>
      </c>
      <c r="D8" s="20" t="s">
        <v>13</v>
      </c>
      <c r="E8" s="20" t="s">
        <v>14</v>
      </c>
      <c r="F8" s="19" t="s">
        <v>15</v>
      </c>
      <c r="G8" s="20"/>
      <c r="H8" s="21"/>
      <c r="I8" s="21"/>
      <c r="J8" s="22"/>
      <c r="K8" s="22"/>
      <c r="L8" s="23"/>
    </row>
    <row r="9" spans="1:14" ht="12" customHeight="1" x14ac:dyDescent="0.25">
      <c r="A9" s="24" t="s">
        <v>16</v>
      </c>
      <c r="B9" s="25"/>
      <c r="C9" s="25"/>
      <c r="D9" s="25"/>
      <c r="E9" s="25"/>
      <c r="F9" s="25"/>
      <c r="G9" s="25"/>
      <c r="H9" s="26">
        <f t="shared" ref="H9:H24" si="0">SUM(B9:G9)/1000</f>
        <v>0</v>
      </c>
      <c r="I9" s="27">
        <f t="shared" ref="I9:I40" si="1">H9*73</f>
        <v>0</v>
      </c>
      <c r="J9" s="28">
        <v>98.25</v>
      </c>
      <c r="K9" s="29">
        <f>H9*J9</f>
        <v>0</v>
      </c>
      <c r="L9" s="30">
        <f>I9*J9</f>
        <v>0</v>
      </c>
    </row>
    <row r="10" spans="1:14" ht="12" customHeight="1" x14ac:dyDescent="0.25">
      <c r="A10" s="24" t="s">
        <v>17</v>
      </c>
      <c r="B10" s="31">
        <v>15</v>
      </c>
      <c r="C10" s="31"/>
      <c r="D10" s="32"/>
      <c r="E10" s="32"/>
      <c r="F10" s="32"/>
      <c r="G10" s="32"/>
      <c r="H10" s="26">
        <f t="shared" si="0"/>
        <v>1.4999999999999999E-2</v>
      </c>
      <c r="I10" s="27">
        <f t="shared" si="1"/>
        <v>1.095</v>
      </c>
      <c r="J10" s="28">
        <v>112.39</v>
      </c>
      <c r="K10" s="29">
        <f t="shared" ref="K10:K40" si="2">H10*J10</f>
        <v>1.6858499999999998</v>
      </c>
      <c r="L10" s="30">
        <f t="shared" ref="L10:L40" si="3">I10*J10</f>
        <v>123.06704999999999</v>
      </c>
    </row>
    <row r="11" spans="1:14" ht="12" customHeight="1" x14ac:dyDescent="0.25">
      <c r="A11" s="24" t="s">
        <v>18</v>
      </c>
      <c r="B11" s="31"/>
      <c r="C11" s="31">
        <v>40</v>
      </c>
      <c r="D11" s="32"/>
      <c r="E11" s="32"/>
      <c r="F11" s="32"/>
      <c r="G11" s="32"/>
      <c r="H11" s="26">
        <f t="shared" si="0"/>
        <v>0.04</v>
      </c>
      <c r="I11" s="27">
        <f t="shared" si="1"/>
        <v>2.92</v>
      </c>
      <c r="J11" s="28">
        <v>121.68</v>
      </c>
      <c r="K11" s="29">
        <f t="shared" si="2"/>
        <v>4.8672000000000004</v>
      </c>
      <c r="L11" s="30">
        <f t="shared" si="3"/>
        <v>355.30560000000003</v>
      </c>
    </row>
    <row r="12" spans="1:14" ht="12" customHeight="1" x14ac:dyDescent="0.25">
      <c r="A12" s="24" t="s">
        <v>19</v>
      </c>
      <c r="B12" s="31"/>
      <c r="C12" s="31"/>
      <c r="D12" s="32"/>
      <c r="E12" s="32"/>
      <c r="F12" s="32"/>
      <c r="G12" s="32"/>
      <c r="H12" s="26">
        <f t="shared" si="0"/>
        <v>0</v>
      </c>
      <c r="I12" s="27">
        <f t="shared" si="1"/>
        <v>0</v>
      </c>
      <c r="J12" s="28">
        <v>60</v>
      </c>
      <c r="K12" s="29">
        <f t="shared" si="2"/>
        <v>0</v>
      </c>
      <c r="L12" s="30">
        <f t="shared" si="3"/>
        <v>0</v>
      </c>
    </row>
    <row r="13" spans="1:14" ht="12" customHeight="1" x14ac:dyDescent="0.25">
      <c r="A13" s="24" t="s">
        <v>20</v>
      </c>
      <c r="B13" s="31"/>
      <c r="C13" s="31"/>
      <c r="D13" s="32"/>
      <c r="E13" s="32"/>
      <c r="F13" s="32"/>
      <c r="G13" s="32"/>
      <c r="H13" s="26">
        <f t="shared" si="0"/>
        <v>0</v>
      </c>
      <c r="I13" s="27">
        <f t="shared" si="1"/>
        <v>0</v>
      </c>
      <c r="J13" s="28">
        <v>68.66</v>
      </c>
      <c r="K13" s="29">
        <f t="shared" si="2"/>
        <v>0</v>
      </c>
      <c r="L13" s="30">
        <f t="shared" si="3"/>
        <v>0</v>
      </c>
    </row>
    <row r="14" spans="1:14" ht="12" customHeight="1" x14ac:dyDescent="0.25">
      <c r="A14" s="33" t="s">
        <v>21</v>
      </c>
      <c r="B14" s="31"/>
      <c r="C14" s="31"/>
      <c r="D14" s="32"/>
      <c r="E14" s="32"/>
      <c r="F14" s="32"/>
      <c r="G14" s="32"/>
      <c r="H14" s="26">
        <f t="shared" si="0"/>
        <v>0</v>
      </c>
      <c r="I14" s="27">
        <f t="shared" si="1"/>
        <v>0</v>
      </c>
      <c r="J14" s="28">
        <v>88.26</v>
      </c>
      <c r="K14" s="29">
        <f t="shared" si="2"/>
        <v>0</v>
      </c>
      <c r="L14" s="30">
        <f t="shared" si="3"/>
        <v>0</v>
      </c>
    </row>
    <row r="15" spans="1:14" ht="12" customHeight="1" x14ac:dyDescent="0.25">
      <c r="A15" s="24" t="s">
        <v>22</v>
      </c>
      <c r="B15" s="31"/>
      <c r="C15" s="31"/>
      <c r="D15" s="32"/>
      <c r="E15" s="32">
        <v>5</v>
      </c>
      <c r="F15" s="32"/>
      <c r="G15" s="32"/>
      <c r="H15" s="26">
        <f t="shared" si="0"/>
        <v>5.0000000000000001E-3</v>
      </c>
      <c r="I15" s="27">
        <f t="shared" si="1"/>
        <v>0.36499999999999999</v>
      </c>
      <c r="J15" s="28">
        <v>57.57</v>
      </c>
      <c r="K15" s="29">
        <f t="shared" si="2"/>
        <v>0.28784999999999999</v>
      </c>
      <c r="L15" s="30">
        <f t="shared" si="3"/>
        <v>21.01305</v>
      </c>
    </row>
    <row r="16" spans="1:14" ht="12" customHeight="1" x14ac:dyDescent="0.25">
      <c r="A16" s="24" t="s">
        <v>23</v>
      </c>
      <c r="B16" s="31">
        <v>35</v>
      </c>
      <c r="C16" s="31"/>
      <c r="D16" s="32"/>
      <c r="E16" s="32"/>
      <c r="F16" s="32"/>
      <c r="G16" s="32"/>
      <c r="H16" s="26">
        <f t="shared" si="0"/>
        <v>3.5000000000000003E-2</v>
      </c>
      <c r="I16" s="27">
        <f t="shared" si="1"/>
        <v>2.5550000000000002</v>
      </c>
      <c r="J16" s="28">
        <v>46.38</v>
      </c>
      <c r="K16" s="29">
        <f t="shared" si="2"/>
        <v>1.6233000000000002</v>
      </c>
      <c r="L16" s="30">
        <f t="shared" si="3"/>
        <v>118.50090000000002</v>
      </c>
    </row>
    <row r="17" spans="1:12" ht="12" customHeight="1" x14ac:dyDescent="0.25">
      <c r="A17" s="24" t="s">
        <v>24</v>
      </c>
      <c r="B17" s="31">
        <v>7</v>
      </c>
      <c r="C17" s="31">
        <v>7</v>
      </c>
      <c r="D17" s="32"/>
      <c r="E17" s="32"/>
      <c r="F17" s="32"/>
      <c r="G17" s="32"/>
      <c r="H17" s="26">
        <f t="shared" si="0"/>
        <v>1.4E-2</v>
      </c>
      <c r="I17" s="27">
        <f t="shared" si="1"/>
        <v>1.022</v>
      </c>
      <c r="J17" s="28">
        <v>39.369999999999997</v>
      </c>
      <c r="K17" s="29">
        <f t="shared" si="2"/>
        <v>0.55118</v>
      </c>
      <c r="L17" s="30">
        <f t="shared" si="3"/>
        <v>40.236139999999999</v>
      </c>
    </row>
    <row r="18" spans="1:12" ht="12" customHeight="1" x14ac:dyDescent="0.25">
      <c r="A18" s="24" t="s">
        <v>25</v>
      </c>
      <c r="B18" s="31">
        <v>7</v>
      </c>
      <c r="C18" s="31">
        <v>15</v>
      </c>
      <c r="D18" s="32"/>
      <c r="E18" s="32"/>
      <c r="F18" s="32"/>
      <c r="G18" s="32"/>
      <c r="H18" s="26">
        <f t="shared" si="0"/>
        <v>2.1999999999999999E-2</v>
      </c>
      <c r="I18" s="27">
        <f t="shared" si="1"/>
        <v>1.6059999999999999</v>
      </c>
      <c r="J18" s="28">
        <v>61.08</v>
      </c>
      <c r="K18" s="29">
        <f t="shared" si="2"/>
        <v>1.3437599999999998</v>
      </c>
      <c r="L18" s="30">
        <f t="shared" si="3"/>
        <v>98.09447999999999</v>
      </c>
    </row>
    <row r="19" spans="1:12" ht="12" customHeight="1" x14ac:dyDescent="0.25">
      <c r="A19" s="24" t="s">
        <v>26</v>
      </c>
      <c r="B19" s="31"/>
      <c r="C19" s="31"/>
      <c r="D19" s="32"/>
      <c r="E19" s="32"/>
      <c r="F19" s="32"/>
      <c r="G19" s="32"/>
      <c r="H19" s="26">
        <f t="shared" si="0"/>
        <v>0</v>
      </c>
      <c r="I19" s="27">
        <f t="shared" si="1"/>
        <v>0</v>
      </c>
      <c r="J19" s="28">
        <v>33.28</v>
      </c>
      <c r="K19" s="29">
        <f t="shared" si="2"/>
        <v>0</v>
      </c>
      <c r="L19" s="30">
        <f t="shared" si="3"/>
        <v>0</v>
      </c>
    </row>
    <row r="20" spans="1:12" ht="12" customHeight="1" x14ac:dyDescent="0.25">
      <c r="A20" s="24" t="s">
        <v>27</v>
      </c>
      <c r="B20" s="31"/>
      <c r="C20" s="31"/>
      <c r="D20" s="32"/>
      <c r="E20" s="32"/>
      <c r="F20" s="32"/>
      <c r="G20" s="32"/>
      <c r="H20" s="26">
        <f t="shared" si="0"/>
        <v>0</v>
      </c>
      <c r="I20" s="27">
        <f t="shared" si="1"/>
        <v>0</v>
      </c>
      <c r="J20" s="28">
        <v>73.97</v>
      </c>
      <c r="K20" s="29">
        <f t="shared" si="2"/>
        <v>0</v>
      </c>
      <c r="L20" s="30">
        <f t="shared" si="3"/>
        <v>0</v>
      </c>
    </row>
    <row r="21" spans="1:12" ht="12" customHeight="1" x14ac:dyDescent="0.25">
      <c r="A21" s="24" t="s">
        <v>28</v>
      </c>
      <c r="B21" s="31"/>
      <c r="C21" s="31"/>
      <c r="D21" s="32">
        <v>100</v>
      </c>
      <c r="E21" s="32"/>
      <c r="F21" s="32"/>
      <c r="G21" s="32"/>
      <c r="H21" s="26">
        <f t="shared" si="0"/>
        <v>0.1</v>
      </c>
      <c r="I21" s="27">
        <f t="shared" si="1"/>
        <v>7.3000000000000007</v>
      </c>
      <c r="J21" s="28">
        <v>68</v>
      </c>
      <c r="K21" s="29">
        <f t="shared" si="2"/>
        <v>6.8000000000000007</v>
      </c>
      <c r="L21" s="30">
        <f t="shared" si="3"/>
        <v>496.40000000000003</v>
      </c>
    </row>
    <row r="22" spans="1:12" ht="12" customHeight="1" x14ac:dyDescent="0.25">
      <c r="A22" s="34" t="s">
        <v>29</v>
      </c>
      <c r="B22" s="31"/>
      <c r="C22" s="31"/>
      <c r="D22" s="32"/>
      <c r="E22" s="32"/>
      <c r="F22" s="32"/>
      <c r="G22" s="32"/>
      <c r="H22" s="26">
        <f t="shared" si="0"/>
        <v>0</v>
      </c>
      <c r="I22" s="27">
        <f t="shared" si="1"/>
        <v>0</v>
      </c>
      <c r="J22" s="35">
        <v>245.55</v>
      </c>
      <c r="K22" s="29">
        <f t="shared" si="2"/>
        <v>0</v>
      </c>
      <c r="L22" s="30">
        <f t="shared" si="3"/>
        <v>0</v>
      </c>
    </row>
    <row r="23" spans="1:12" ht="12" customHeight="1" x14ac:dyDescent="0.25">
      <c r="A23" s="24" t="s">
        <v>30</v>
      </c>
      <c r="B23" s="31">
        <v>25</v>
      </c>
      <c r="C23" s="31">
        <v>35</v>
      </c>
      <c r="D23" s="32"/>
      <c r="E23" s="32"/>
      <c r="F23" s="32"/>
      <c r="G23" s="32"/>
      <c r="H23" s="26">
        <f t="shared" si="0"/>
        <v>0.06</v>
      </c>
      <c r="I23" s="27">
        <f t="shared" si="1"/>
        <v>4.38</v>
      </c>
      <c r="J23" s="28">
        <v>539.91</v>
      </c>
      <c r="K23" s="29">
        <f t="shared" si="2"/>
        <v>32.394599999999997</v>
      </c>
      <c r="L23" s="30">
        <f t="shared" si="3"/>
        <v>2364.8057999999996</v>
      </c>
    </row>
    <row r="24" spans="1:12" ht="12" customHeight="1" x14ac:dyDescent="0.25">
      <c r="A24" s="24" t="s">
        <v>31</v>
      </c>
      <c r="B24" s="36">
        <v>1</v>
      </c>
      <c r="C24" s="36">
        <v>2</v>
      </c>
      <c r="D24" s="32"/>
      <c r="E24" s="32"/>
      <c r="F24" s="32"/>
      <c r="G24" s="32"/>
      <c r="H24" s="26">
        <f t="shared" si="0"/>
        <v>3.0000000000000001E-3</v>
      </c>
      <c r="I24" s="27">
        <f t="shared" si="1"/>
        <v>0.219</v>
      </c>
      <c r="J24" s="28">
        <v>16</v>
      </c>
      <c r="K24" s="29">
        <f t="shared" si="2"/>
        <v>4.8000000000000001E-2</v>
      </c>
      <c r="L24" s="30">
        <f t="shared" si="3"/>
        <v>3.504</v>
      </c>
    </row>
    <row r="25" spans="1:12" ht="12" customHeight="1" x14ac:dyDescent="0.25">
      <c r="A25" s="24" t="s">
        <v>32</v>
      </c>
      <c r="B25" s="31"/>
      <c r="C25" s="31"/>
      <c r="D25" s="32"/>
      <c r="E25" s="36">
        <v>0.3</v>
      </c>
      <c r="F25" s="32"/>
      <c r="G25" s="32"/>
      <c r="H25" s="37">
        <f>SUM(B25:G25)</f>
        <v>0.3</v>
      </c>
      <c r="I25" s="27">
        <f t="shared" si="1"/>
        <v>21.9</v>
      </c>
      <c r="J25" s="28">
        <v>11.5</v>
      </c>
      <c r="K25" s="29">
        <f t="shared" si="2"/>
        <v>3.4499999999999997</v>
      </c>
      <c r="L25" s="30">
        <f t="shared" si="3"/>
        <v>251.85</v>
      </c>
    </row>
    <row r="26" spans="1:12" ht="12" customHeight="1" x14ac:dyDescent="0.25">
      <c r="A26" s="24" t="s">
        <v>33</v>
      </c>
      <c r="B26" s="38"/>
      <c r="C26" s="38"/>
      <c r="D26" s="25"/>
      <c r="E26" s="25"/>
      <c r="F26" s="25"/>
      <c r="G26" s="25"/>
      <c r="H26" s="26">
        <f t="shared" ref="H26:H40" si="4">SUM(B26:G26)/1000</f>
        <v>0</v>
      </c>
      <c r="I26" s="27">
        <f t="shared" si="1"/>
        <v>0</v>
      </c>
      <c r="J26" s="28">
        <v>150</v>
      </c>
      <c r="K26" s="29">
        <f t="shared" si="2"/>
        <v>0</v>
      </c>
      <c r="L26" s="30">
        <f t="shared" si="3"/>
        <v>0</v>
      </c>
    </row>
    <row r="27" spans="1:12" ht="12" customHeight="1" x14ac:dyDescent="0.25">
      <c r="A27" s="24" t="s">
        <v>34</v>
      </c>
      <c r="B27" s="38"/>
      <c r="C27" s="38"/>
      <c r="D27" s="25"/>
      <c r="E27" s="25"/>
      <c r="F27" s="25">
        <v>0.2</v>
      </c>
      <c r="G27" s="25"/>
      <c r="H27" s="26">
        <f t="shared" si="4"/>
        <v>2.0000000000000001E-4</v>
      </c>
      <c r="I27" s="27">
        <f t="shared" si="1"/>
        <v>1.46E-2</v>
      </c>
      <c r="J27" s="39">
        <v>1281</v>
      </c>
      <c r="K27" s="29">
        <f t="shared" si="2"/>
        <v>0.25620000000000004</v>
      </c>
      <c r="L27" s="30">
        <f t="shared" si="3"/>
        <v>18.7026</v>
      </c>
    </row>
    <row r="28" spans="1:12" ht="12" customHeight="1" x14ac:dyDescent="0.25">
      <c r="A28" s="24" t="s">
        <v>35</v>
      </c>
      <c r="B28" s="38"/>
      <c r="C28" s="38"/>
      <c r="D28" s="25"/>
      <c r="E28" s="25">
        <v>10</v>
      </c>
      <c r="F28" s="25">
        <v>15</v>
      </c>
      <c r="G28" s="25"/>
      <c r="H28" s="26">
        <f t="shared" si="4"/>
        <v>2.5000000000000001E-2</v>
      </c>
      <c r="I28" s="27">
        <f t="shared" si="1"/>
        <v>1.8250000000000002</v>
      </c>
      <c r="J28" s="28">
        <v>79.63</v>
      </c>
      <c r="K28" s="29">
        <f t="shared" si="2"/>
        <v>1.99075</v>
      </c>
      <c r="L28" s="30">
        <f t="shared" si="3"/>
        <v>145.32474999999999</v>
      </c>
    </row>
    <row r="29" spans="1:12" ht="12" customHeight="1" x14ac:dyDescent="0.25">
      <c r="A29" s="24" t="s">
        <v>36</v>
      </c>
      <c r="B29" s="38"/>
      <c r="C29" s="38">
        <v>4</v>
      </c>
      <c r="D29" s="25"/>
      <c r="E29" s="25"/>
      <c r="F29" s="25"/>
      <c r="G29" s="25"/>
      <c r="H29" s="26">
        <f t="shared" si="4"/>
        <v>4.0000000000000001E-3</v>
      </c>
      <c r="I29" s="27">
        <f t="shared" si="1"/>
        <v>0.29199999999999998</v>
      </c>
      <c r="J29" s="28">
        <v>133.28</v>
      </c>
      <c r="K29" s="29">
        <f t="shared" si="2"/>
        <v>0.53312000000000004</v>
      </c>
      <c r="L29" s="30">
        <f t="shared" si="3"/>
        <v>38.917760000000001</v>
      </c>
    </row>
    <row r="30" spans="1:12" ht="12" customHeight="1" x14ac:dyDescent="0.25">
      <c r="A30" s="24" t="s">
        <v>37</v>
      </c>
      <c r="B30" s="38"/>
      <c r="C30" s="38"/>
      <c r="D30" s="25"/>
      <c r="E30" s="25"/>
      <c r="F30" s="25"/>
      <c r="G30" s="25"/>
      <c r="H30" s="26">
        <f t="shared" si="4"/>
        <v>0</v>
      </c>
      <c r="I30" s="27">
        <f t="shared" si="1"/>
        <v>0</v>
      </c>
      <c r="J30" s="28">
        <v>85</v>
      </c>
      <c r="K30" s="29">
        <f t="shared" si="2"/>
        <v>0</v>
      </c>
      <c r="L30" s="30">
        <f t="shared" si="3"/>
        <v>0</v>
      </c>
    </row>
    <row r="31" spans="1:12" ht="12" customHeight="1" x14ac:dyDescent="0.25">
      <c r="A31" s="24" t="s">
        <v>38</v>
      </c>
      <c r="B31" s="38"/>
      <c r="C31" s="38"/>
      <c r="D31" s="25"/>
      <c r="E31" s="25"/>
      <c r="F31" s="25"/>
      <c r="G31" s="25"/>
      <c r="H31" s="26">
        <f t="shared" si="4"/>
        <v>0</v>
      </c>
      <c r="I31" s="27">
        <f t="shared" si="1"/>
        <v>0</v>
      </c>
      <c r="J31" s="28">
        <v>457.8</v>
      </c>
      <c r="K31" s="29">
        <f t="shared" si="2"/>
        <v>0</v>
      </c>
      <c r="L31" s="30">
        <f t="shared" si="3"/>
        <v>0</v>
      </c>
    </row>
    <row r="32" spans="1:12" ht="12" customHeight="1" x14ac:dyDescent="0.25">
      <c r="A32" s="24" t="s">
        <v>39</v>
      </c>
      <c r="B32" s="38"/>
      <c r="C32" s="38"/>
      <c r="D32" s="25"/>
      <c r="E32" s="25"/>
      <c r="F32" s="25"/>
      <c r="G32" s="25"/>
      <c r="H32" s="26">
        <f t="shared" si="4"/>
        <v>0</v>
      </c>
      <c r="I32" s="27">
        <f t="shared" si="1"/>
        <v>0</v>
      </c>
      <c r="J32" s="28">
        <v>119.24</v>
      </c>
      <c r="K32" s="29">
        <f t="shared" si="2"/>
        <v>0</v>
      </c>
      <c r="L32" s="30">
        <f t="shared" si="3"/>
        <v>0</v>
      </c>
    </row>
    <row r="33" spans="1:12" ht="12" customHeight="1" x14ac:dyDescent="0.25">
      <c r="A33" s="24" t="s">
        <v>40</v>
      </c>
      <c r="B33" s="38"/>
      <c r="C33" s="38"/>
      <c r="D33" s="25"/>
      <c r="E33" s="25"/>
      <c r="F33" s="25"/>
      <c r="G33" s="25"/>
      <c r="H33" s="26">
        <f t="shared" si="4"/>
        <v>0</v>
      </c>
      <c r="I33" s="27">
        <f t="shared" si="1"/>
        <v>0</v>
      </c>
      <c r="J33" s="28">
        <v>161.1</v>
      </c>
      <c r="K33" s="29">
        <f t="shared" si="2"/>
        <v>0</v>
      </c>
      <c r="L33" s="30">
        <f t="shared" si="3"/>
        <v>0</v>
      </c>
    </row>
    <row r="34" spans="1:12" ht="12" customHeight="1" x14ac:dyDescent="0.25">
      <c r="A34" s="24" t="s">
        <v>41</v>
      </c>
      <c r="B34" s="38"/>
      <c r="C34" s="38"/>
      <c r="D34" s="40"/>
      <c r="E34" s="40"/>
      <c r="F34" s="25"/>
      <c r="G34" s="25"/>
      <c r="H34" s="26">
        <f t="shared" si="4"/>
        <v>0</v>
      </c>
      <c r="I34" s="27">
        <f t="shared" si="1"/>
        <v>0</v>
      </c>
      <c r="J34" s="28">
        <v>500</v>
      </c>
      <c r="K34" s="29">
        <f t="shared" si="2"/>
        <v>0</v>
      </c>
      <c r="L34" s="30">
        <f t="shared" si="3"/>
        <v>0</v>
      </c>
    </row>
    <row r="35" spans="1:12" ht="12" customHeight="1" x14ac:dyDescent="0.25">
      <c r="A35" s="24" t="s">
        <v>42</v>
      </c>
      <c r="B35" s="38">
        <v>3</v>
      </c>
      <c r="C35" s="38"/>
      <c r="D35" s="25"/>
      <c r="E35" s="25"/>
      <c r="F35" s="25"/>
      <c r="G35" s="25"/>
      <c r="H35" s="26">
        <f t="shared" si="4"/>
        <v>3.0000000000000001E-3</v>
      </c>
      <c r="I35" s="27">
        <f t="shared" si="1"/>
        <v>0.219</v>
      </c>
      <c r="J35" s="28">
        <v>929.1</v>
      </c>
      <c r="K35" s="29">
        <f t="shared" si="2"/>
        <v>2.7873000000000001</v>
      </c>
      <c r="L35" s="30">
        <f t="shared" si="3"/>
        <v>203.47290000000001</v>
      </c>
    </row>
    <row r="36" spans="1:12" ht="12" customHeight="1" x14ac:dyDescent="0.25">
      <c r="A36" s="24" t="s">
        <v>43</v>
      </c>
      <c r="B36" s="38"/>
      <c r="C36" s="25"/>
      <c r="D36" s="41"/>
      <c r="E36" s="41"/>
      <c r="F36" s="25"/>
      <c r="G36" s="41"/>
      <c r="H36" s="26">
        <f t="shared" si="4"/>
        <v>0</v>
      </c>
      <c r="I36" s="29">
        <f t="shared" si="1"/>
        <v>0</v>
      </c>
      <c r="J36" s="28">
        <v>220</v>
      </c>
      <c r="K36" s="42">
        <f>H36*J36</f>
        <v>0</v>
      </c>
      <c r="L36" s="29">
        <f t="shared" si="3"/>
        <v>0</v>
      </c>
    </row>
    <row r="37" spans="1:12" ht="12" customHeight="1" x14ac:dyDescent="0.25">
      <c r="A37" s="24" t="s">
        <v>44</v>
      </c>
      <c r="B37" s="38"/>
      <c r="C37" s="25"/>
      <c r="D37" s="41"/>
      <c r="E37" s="41"/>
      <c r="F37" s="25"/>
      <c r="G37" s="41"/>
      <c r="H37" s="26">
        <f t="shared" si="4"/>
        <v>0</v>
      </c>
      <c r="I37" s="29">
        <f t="shared" si="1"/>
        <v>0</v>
      </c>
      <c r="J37" s="43">
        <v>650</v>
      </c>
      <c r="K37" s="42">
        <f t="shared" si="2"/>
        <v>0</v>
      </c>
      <c r="L37" s="29">
        <f t="shared" si="3"/>
        <v>0</v>
      </c>
    </row>
    <row r="38" spans="1:12" ht="12" customHeight="1" x14ac:dyDescent="0.25">
      <c r="A38" s="24" t="s">
        <v>45</v>
      </c>
      <c r="B38" s="38"/>
      <c r="C38" s="25"/>
      <c r="D38" s="25"/>
      <c r="E38" s="41"/>
      <c r="F38" s="25"/>
      <c r="G38" s="41"/>
      <c r="H38" s="26">
        <f t="shared" si="4"/>
        <v>0</v>
      </c>
      <c r="I38" s="29">
        <f t="shared" si="1"/>
        <v>0</v>
      </c>
      <c r="J38" s="43">
        <v>698</v>
      </c>
      <c r="K38" s="42">
        <f t="shared" si="2"/>
        <v>0</v>
      </c>
      <c r="L38" s="29">
        <f t="shared" si="3"/>
        <v>0</v>
      </c>
    </row>
    <row r="39" spans="1:12" ht="12" customHeight="1" x14ac:dyDescent="0.25">
      <c r="A39" s="24" t="s">
        <v>46</v>
      </c>
      <c r="B39" s="38"/>
      <c r="C39" s="25"/>
      <c r="D39" s="41"/>
      <c r="E39" s="41"/>
      <c r="F39" s="25"/>
      <c r="G39" s="41"/>
      <c r="H39" s="26">
        <f t="shared" si="4"/>
        <v>0</v>
      </c>
      <c r="I39" s="29">
        <f t="shared" si="1"/>
        <v>0</v>
      </c>
      <c r="J39" s="43">
        <v>321</v>
      </c>
      <c r="K39" s="42">
        <f t="shared" si="2"/>
        <v>0</v>
      </c>
      <c r="L39" s="29">
        <f t="shared" si="3"/>
        <v>0</v>
      </c>
    </row>
    <row r="40" spans="1:12" ht="12" customHeight="1" x14ac:dyDescent="0.25">
      <c r="A40" s="24" t="s">
        <v>47</v>
      </c>
      <c r="B40" s="38"/>
      <c r="C40" s="25"/>
      <c r="D40" s="41"/>
      <c r="E40" s="25">
        <v>38</v>
      </c>
      <c r="F40" s="25"/>
      <c r="G40" s="41"/>
      <c r="H40" s="26">
        <f t="shared" si="4"/>
        <v>3.7999999999999999E-2</v>
      </c>
      <c r="I40" s="29">
        <f t="shared" si="1"/>
        <v>2.774</v>
      </c>
      <c r="J40" s="43">
        <v>401</v>
      </c>
      <c r="K40" s="42">
        <f t="shared" si="2"/>
        <v>15.238</v>
      </c>
      <c r="L40" s="29">
        <f t="shared" si="3"/>
        <v>1112.374</v>
      </c>
    </row>
    <row r="41" spans="1:12" x14ac:dyDescent="0.25">
      <c r="A41" s="24"/>
      <c r="B41" s="38"/>
      <c r="C41" s="38"/>
      <c r="D41" s="25"/>
      <c r="E41" s="25"/>
      <c r="F41" s="25"/>
      <c r="G41" s="25"/>
      <c r="H41" s="26"/>
      <c r="I41" s="27"/>
      <c r="J41" s="28"/>
      <c r="K41" s="44">
        <f>SUM(K9:K40)</f>
        <v>73.857110000000006</v>
      </c>
      <c r="L41" s="44">
        <f>SUM(L9:L40)</f>
        <v>5391.5690299999997</v>
      </c>
    </row>
    <row r="42" spans="1:12" x14ac:dyDescent="0.25">
      <c r="A42" s="45"/>
      <c r="B42" s="46"/>
      <c r="C42" s="46"/>
      <c r="D42" s="46"/>
      <c r="E42" s="46"/>
      <c r="F42" s="46"/>
      <c r="G42" s="46"/>
      <c r="H42" s="46"/>
      <c r="I42" s="45"/>
      <c r="J42" s="47"/>
      <c r="K42" s="45"/>
      <c r="L42" s="45"/>
    </row>
    <row r="43" spans="1:12" x14ac:dyDescent="0.25">
      <c r="A43" s="48" t="s">
        <v>48</v>
      </c>
      <c r="B43" s="49" t="s">
        <v>49</v>
      </c>
      <c r="C43" s="49"/>
      <c r="D43" s="49" t="s">
        <v>50</v>
      </c>
      <c r="E43" s="49"/>
      <c r="F43" s="49"/>
      <c r="G43" s="45"/>
      <c r="H43" s="45" t="s">
        <v>51</v>
      </c>
      <c r="I43" s="45"/>
      <c r="J43" s="50"/>
      <c r="K43" s="49"/>
      <c r="L43" s="49"/>
    </row>
    <row r="44" spans="1:12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7"/>
      <c r="K44" s="45"/>
      <c r="L44" s="45"/>
    </row>
  </sheetData>
  <mergeCells count="11">
    <mergeCell ref="L7:L8"/>
    <mergeCell ref="A1:E1"/>
    <mergeCell ref="A4:D4"/>
    <mergeCell ref="H4:N4"/>
    <mergeCell ref="A6:A8"/>
    <mergeCell ref="B6:L6"/>
    <mergeCell ref="B7:G7"/>
    <mergeCell ref="H7:H8"/>
    <mergeCell ref="I7:I8"/>
    <mergeCell ref="J7:J8"/>
    <mergeCell ref="K7:K8"/>
  </mergeCells>
  <pageMargins left="0.78740157480314965" right="0.78740157480314965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Лейла Нуралиева</dc:creator>
  <cp:lastModifiedBy>Лейла Нуралиева</cp:lastModifiedBy>
  <dcterms:created xsi:type="dcterms:W3CDTF">2024-09-05T12:48:42Z</dcterms:created>
  <dcterms:modified xsi:type="dcterms:W3CDTF">2024-09-05T12:48:58Z</dcterms:modified>
</cp:coreProperties>
</file>